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\Årets Ametist\2016\Jury\"/>
    </mc:Choice>
  </mc:AlternateContent>
  <bookViews>
    <workbookView xWindow="-15" yWindow="-15" windowWidth="11520" windowHeight="12555" tabRatio="316"/>
  </bookViews>
  <sheets>
    <sheet name="Blad1" sheetId="1" r:id="rId1"/>
  </sheets>
  <definedNames>
    <definedName name="_xlnm.Print_Area" localSheetId="0">Blad1!$A$1:$H$37</definedName>
  </definedNames>
  <calcPr calcId="171027"/>
</workbook>
</file>

<file path=xl/calcChain.xml><?xml version="1.0" encoding="utf-8"?>
<calcChain xmlns="http://schemas.openxmlformats.org/spreadsheetml/2006/main">
  <c r="H29" i="1" l="1"/>
  <c r="G29" i="1"/>
  <c r="F29" i="1"/>
  <c r="E29" i="1"/>
  <c r="C29" i="1"/>
  <c r="G22" i="1"/>
  <c r="H22" i="1"/>
  <c r="G12" i="1"/>
  <c r="H12" i="1"/>
  <c r="G35" i="1"/>
  <c r="H35" i="1"/>
  <c r="H37" i="1" s="1"/>
  <c r="F12" i="1"/>
  <c r="C12" i="1"/>
  <c r="C22" i="1"/>
  <c r="F35" i="1"/>
  <c r="C35" i="1"/>
  <c r="F22" i="1"/>
  <c r="G37" i="1" l="1"/>
  <c r="C37" i="1"/>
  <c r="F37" i="1"/>
  <c r="E22" i="1"/>
  <c r="E35" i="1"/>
  <c r="E12" i="1"/>
  <c r="E37" i="1" l="1"/>
</calcChain>
</file>

<file path=xl/sharedStrings.xml><?xml version="1.0" encoding="utf-8"?>
<sst xmlns="http://schemas.openxmlformats.org/spreadsheetml/2006/main" count="58" uniqueCount="36">
  <si>
    <t>Säljande</t>
  </si>
  <si>
    <t>Vikt</t>
  </si>
  <si>
    <t>Medel</t>
  </si>
  <si>
    <t>Informativ</t>
  </si>
  <si>
    <t>Användarvänlig</t>
  </si>
  <si>
    <t>Aktuell</t>
  </si>
  <si>
    <r>
      <t>Information om mervärden som kan köpas till</t>
    </r>
    <r>
      <rPr>
        <sz val="10"/>
        <rFont val="Arial"/>
      </rPr>
      <t xml:space="preserve">
</t>
    </r>
    <r>
      <rPr>
        <sz val="9"/>
        <rFont val="Arial"/>
        <family val="2"/>
      </rPr>
      <t>Här bedöms om anläggningen tar till vara möjligheten att sälja mervärden i samband med konferensen.</t>
    </r>
  </si>
  <si>
    <r>
      <t>Chatfunktion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Ett modernt sätt att kommunicera är via chat. Snabba svar utan att behöva vänta i telefon.</t>
    </r>
  </si>
  <si>
    <r>
      <t>Karta och vägbeskrivning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Även under bokningsskedet är det viktigt med en karta som visar var anläggningens finns.</t>
    </r>
  </si>
  <si>
    <r>
      <t>Prisinformation i någon form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Är mycket efterfrågat av bokarna. Om det inte är möjligt med en prislista, bör det i alla fall vara lätt att begära en prisuppgift.</t>
    </r>
  </si>
  <si>
    <r>
      <t>Kontaktinformation lätt tillgänglig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Det måste vara lätt att se hur man når anläggningen. Telefon och e-post bör finnas på varje sida.</t>
    </r>
  </si>
  <si>
    <r>
      <t>Information om företaget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Information om vilket företag som är ägare till anläggningen och vilka som är nyckelpersoner.</t>
    </r>
  </si>
  <si>
    <r>
      <t>Information om certifieringar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Information om certifieringar som företag har, t ex Krav, Svanen och SafeHotels.</t>
    </r>
  </si>
  <si>
    <r>
      <t>Tilltalande design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Hemsidan ska vara tilltalande för ögat och locka till att vilja se mer och utforska den.</t>
    </r>
  </si>
  <si>
    <r>
      <t>Formulär för offertförfrågan</t>
    </r>
    <r>
      <rPr>
        <sz val="10"/>
        <rFont val="Arial"/>
      </rPr>
      <t xml:space="preserve">
</t>
    </r>
    <r>
      <rPr>
        <sz val="9"/>
        <rFont val="Arial"/>
        <family val="2"/>
      </rPr>
      <t>Att enkelt kunna skicka en förfrågan är viktigt. Gärna med hjälp av ett färdigt formulär.</t>
    </r>
  </si>
  <si>
    <r>
      <t>Använder film eller virtuell rundvandring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Mycket går att levandegöra med multimedia. En film från anläggningen eller en virtuell rundvandring.</t>
    </r>
  </si>
  <si>
    <r>
      <t>Information om lokalernas kapacitet, teknik, ritning mm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Ett viktigt önskemål från bokarna är fakta om konferenslokalernas storlek och teknik. Ritningar och foton är ett mervärde.</t>
    </r>
  </si>
  <si>
    <r>
      <t>Bildbank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bildbank kan även användas av kunder som vill använda bilder i eget material inför sin konferens.</t>
    </r>
  </si>
  <si>
    <r>
      <t>Lättnavigerad och välstrukturerad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Det måste finnas en enkel och lättnavigerad meny som hjälper besökarna att hitta rätt.</t>
    </r>
  </si>
  <si>
    <r>
      <t>Responsiv/Mobilanpassad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Att sidan är anpassad för att besökas från mobil och/eller surfplatta gör den mer lättillgänglig.</t>
    </r>
  </si>
  <si>
    <r>
      <t>Aktiv på sociala medier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Nyheter och tips sprids snabbt via sociala medier. En närvaro där visar att man är med där det händer.</t>
    </r>
  </si>
  <si>
    <r>
      <t>Laddar snabbt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Hemsidan måste ladda snabbt även för de besökare som har en något långsammare Internetanslutning.</t>
    </r>
  </si>
  <si>
    <r>
      <t>Lyfter fram anläggningens särart och unika egenskaper</t>
    </r>
    <r>
      <rPr>
        <sz val="10"/>
        <rFont val="Arial"/>
      </rPr>
      <t xml:space="preserve">
</t>
    </r>
    <r>
      <rPr>
        <sz val="9"/>
        <rFont val="Arial"/>
        <family val="2"/>
      </rPr>
      <t>Anger om sidan lyckas lyfta fram det som är unikt och speciellt för just denna anläggning.</t>
    </r>
  </si>
  <si>
    <r>
      <t>Aktuella kampanjer och erbjudanden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levande hemsida kännetecknas också av att det finns aktuella erbjudanden. Dessa ska handla om möten mm. Weekendpaket bedöms inte.</t>
    </r>
  </si>
  <si>
    <t>Min</t>
  </si>
  <si>
    <t>Max</t>
  </si>
  <si>
    <t>Mina 
poäng</t>
  </si>
  <si>
    <t>Använd mallen och gå igenom och betygsätt din egen hemsida. Jämför dig mot medelvärdet juryn gav till årets deltagare i Årets Ametist och se även minsta och högsta värdet i varje kategori.</t>
  </si>
  <si>
    <t>Poäng från 0 till 5, där 5 är bäst.
Viktas med 1-3, där 3 har störst betydelse.</t>
  </si>
  <si>
    <t>S:a</t>
  </si>
  <si>
    <t>Total</t>
  </si>
  <si>
    <t>Viktad maxpoäng</t>
  </si>
  <si>
    <t>Betygsätt din egen hemsida enligt bedömningsmodellen för Årets Ametist 2016</t>
  </si>
  <si>
    <r>
      <t>Kundreferenser, eget system eller typ Tripadvisor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Att länka till de kundreferenser som finns på publika sajter som t ex Tripadvisor visar att man är lyhörd för både positiv och negativ kritik och ger högre poäng.</t>
    </r>
  </si>
  <si>
    <r>
      <t>Tillgänglig för funktionshindrade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Även människor med funktionshinder måste kunna tillgodogöra sig innehållet.</t>
    </r>
  </si>
  <si>
    <r>
      <t>Interaktiv och engagerande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bra hemsida engagerar besökaren med tävlingar, möjlighet att lämna kommentarer, skicka in bilder eller annat som ger en interaktiv upplevelse.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</si>
</sst>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6" fillId="0" borderId="0" xfId="0" applyNumberFormat="1" applyFont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E46" sqref="E46"/>
    </sheetView>
  </sheetViews>
  <sheetFormatPr defaultRowHeight="12.75" x14ac:dyDescent="0.2"/>
  <cols>
    <col min="1" max="1" width="2.42578125" customWidth="1"/>
    <col min="2" max="2" width="80.85546875" customWidth="1"/>
    <col min="3" max="3" width="5.7109375" style="13" customWidth="1"/>
    <col min="4" max="4" width="8.5703125" customWidth="1"/>
    <col min="5" max="5" width="7.85546875" style="19" customWidth="1"/>
    <col min="6" max="8" width="7.85546875" style="3" customWidth="1"/>
  </cols>
  <sheetData>
    <row r="1" spans="1:8" ht="23.25" customHeight="1" x14ac:dyDescent="0.25">
      <c r="A1" s="8" t="s">
        <v>32</v>
      </c>
      <c r="E1" s="11"/>
      <c r="F1" s="11"/>
      <c r="G1" s="11"/>
      <c r="H1" s="11"/>
    </row>
    <row r="2" spans="1:8" x14ac:dyDescent="0.2">
      <c r="A2" s="1"/>
      <c r="B2" s="4"/>
      <c r="C2" s="11"/>
      <c r="E2" s="11"/>
      <c r="F2" s="11"/>
      <c r="G2" s="11"/>
      <c r="H2" s="11"/>
    </row>
    <row r="3" spans="1:8" ht="39" customHeight="1" x14ac:dyDescent="0.25">
      <c r="A3" s="9"/>
      <c r="B3" s="12" t="s">
        <v>27</v>
      </c>
      <c r="E3" s="27" t="s">
        <v>28</v>
      </c>
      <c r="F3" s="28"/>
      <c r="G3" s="28"/>
      <c r="H3" s="29"/>
    </row>
    <row r="4" spans="1:8" ht="30" customHeight="1" x14ac:dyDescent="0.25">
      <c r="A4" s="2" t="s">
        <v>0</v>
      </c>
      <c r="C4" s="13" t="s">
        <v>1</v>
      </c>
      <c r="E4" s="20" t="s">
        <v>26</v>
      </c>
      <c r="F4" s="21" t="s">
        <v>2</v>
      </c>
      <c r="G4" s="21" t="s">
        <v>24</v>
      </c>
      <c r="H4" s="22" t="s">
        <v>25</v>
      </c>
    </row>
    <row r="5" spans="1:8" s="5" customFormat="1" ht="37.5" customHeight="1" x14ac:dyDescent="0.2">
      <c r="B5" s="6" t="s">
        <v>13</v>
      </c>
      <c r="C5" s="14">
        <v>3</v>
      </c>
      <c r="E5" s="15"/>
      <c r="F5" s="16">
        <v>3.0727272727272732</v>
      </c>
      <c r="G5" s="16">
        <v>2.4</v>
      </c>
      <c r="H5" s="16">
        <v>3.6</v>
      </c>
    </row>
    <row r="6" spans="1:8" s="5" customFormat="1" ht="37.5" customHeight="1" x14ac:dyDescent="0.2">
      <c r="B6" s="6" t="s">
        <v>22</v>
      </c>
      <c r="C6" s="14">
        <v>3</v>
      </c>
      <c r="E6" s="15"/>
      <c r="F6" s="16">
        <v>3.1636363636363636</v>
      </c>
      <c r="G6" s="16">
        <v>2.6</v>
      </c>
      <c r="H6" s="16">
        <v>4</v>
      </c>
    </row>
    <row r="7" spans="1:8" s="5" customFormat="1" ht="37.5" customHeight="1" x14ac:dyDescent="0.2">
      <c r="B7" s="6" t="s">
        <v>6</v>
      </c>
      <c r="C7" s="14">
        <v>2</v>
      </c>
      <c r="E7" s="15"/>
      <c r="F7" s="16">
        <v>3.3090909090909095</v>
      </c>
      <c r="G7" s="16">
        <v>2.2000000000000002</v>
      </c>
      <c r="H7" s="16">
        <v>4.2</v>
      </c>
    </row>
    <row r="8" spans="1:8" s="5" customFormat="1" ht="37.5" customHeight="1" x14ac:dyDescent="0.2">
      <c r="B8" s="6" t="s">
        <v>15</v>
      </c>
      <c r="C8" s="14">
        <v>2</v>
      </c>
      <c r="E8" s="15"/>
      <c r="F8" s="16">
        <v>1.7454545454545451</v>
      </c>
      <c r="G8" s="16">
        <v>0.2</v>
      </c>
      <c r="H8" s="16">
        <v>4.5999999999999996</v>
      </c>
    </row>
    <row r="9" spans="1:8" s="5" customFormat="1" ht="37.5" customHeight="1" x14ac:dyDescent="0.2">
      <c r="B9" s="6" t="s">
        <v>7</v>
      </c>
      <c r="C9" s="14">
        <v>2</v>
      </c>
      <c r="E9" s="15"/>
      <c r="F9" s="16">
        <v>0.49090909090909096</v>
      </c>
      <c r="G9" s="16">
        <v>0.2</v>
      </c>
      <c r="H9" s="16">
        <v>2.8</v>
      </c>
    </row>
    <row r="10" spans="1:8" s="5" customFormat="1" ht="37.5" customHeight="1" x14ac:dyDescent="0.2">
      <c r="B10" s="6" t="s">
        <v>14</v>
      </c>
      <c r="C10" s="14">
        <v>1</v>
      </c>
      <c r="E10" s="15"/>
      <c r="F10" s="16">
        <v>2.5636363636363635</v>
      </c>
      <c r="G10" s="16">
        <v>1</v>
      </c>
      <c r="H10" s="16">
        <v>4</v>
      </c>
    </row>
    <row r="11" spans="1:8" s="5" customFormat="1" ht="37.5" customHeight="1" x14ac:dyDescent="0.2">
      <c r="B11" s="6" t="s">
        <v>33</v>
      </c>
      <c r="C11" s="14">
        <v>1</v>
      </c>
      <c r="E11" s="15"/>
      <c r="F11" s="16">
        <v>1.8727272727272728</v>
      </c>
      <c r="G11" s="16">
        <v>0.2</v>
      </c>
      <c r="H11" s="16">
        <v>3</v>
      </c>
    </row>
    <row r="12" spans="1:8" s="1" customFormat="1" x14ac:dyDescent="0.2">
      <c r="B12" s="7" t="s">
        <v>31</v>
      </c>
      <c r="C12" s="17">
        <f>5*SUM(C5:C11)</f>
        <v>70</v>
      </c>
      <c r="D12" s="7" t="s">
        <v>29</v>
      </c>
      <c r="E12" s="18">
        <f>$C5*E5+$C6*E6+$C10*E10+$C7*E7+$C8*E8+$C9*E9+$C11*E11</f>
        <v>0</v>
      </c>
      <c r="F12" s="10">
        <f>$C5*F5+$C6*F6+$C10*F10+$C7*F7+$C8*F8+$C9*F9+$C11*F11</f>
        <v>34.236363636363642</v>
      </c>
      <c r="G12" s="10">
        <f t="shared" ref="G12:H12" si="0">$C5*G5+$C6*G6+$C10*G10+$C7*G7+$C8*G8+$C9*G9+$C11*G11</f>
        <v>21.399999999999995</v>
      </c>
      <c r="H12" s="10">
        <f t="shared" si="0"/>
        <v>53.000000000000007</v>
      </c>
    </row>
    <row r="14" spans="1:8" ht="30" customHeight="1" x14ac:dyDescent="0.25">
      <c r="A14" s="2" t="s">
        <v>3</v>
      </c>
      <c r="C14" s="13" t="s">
        <v>1</v>
      </c>
      <c r="E14" s="20" t="s">
        <v>26</v>
      </c>
      <c r="F14" s="21" t="s">
        <v>2</v>
      </c>
      <c r="G14" s="21" t="s">
        <v>24</v>
      </c>
      <c r="H14" s="22" t="s">
        <v>25</v>
      </c>
    </row>
    <row r="15" spans="1:8" s="5" customFormat="1" ht="37.5" customHeight="1" x14ac:dyDescent="0.2">
      <c r="B15" s="6" t="s">
        <v>10</v>
      </c>
      <c r="C15" s="14">
        <v>3</v>
      </c>
      <c r="E15" s="15"/>
      <c r="F15" s="16">
        <v>3.2909090909090906</v>
      </c>
      <c r="G15" s="16">
        <v>2.8</v>
      </c>
      <c r="H15" s="16">
        <v>4.2</v>
      </c>
    </row>
    <row r="16" spans="1:8" s="5" customFormat="1" ht="37.5" customHeight="1" x14ac:dyDescent="0.2">
      <c r="B16" s="6" t="s">
        <v>16</v>
      </c>
      <c r="C16" s="14">
        <v>3</v>
      </c>
      <c r="E16" s="15"/>
      <c r="F16" s="16">
        <v>3.2363636363636359</v>
      </c>
      <c r="G16" s="16">
        <v>1.8</v>
      </c>
      <c r="H16" s="16">
        <v>4.5999999999999996</v>
      </c>
    </row>
    <row r="17" spans="1:8" s="5" customFormat="1" ht="37.5" customHeight="1" x14ac:dyDescent="0.2">
      <c r="B17" s="6" t="s">
        <v>9</v>
      </c>
      <c r="C17" s="14">
        <v>3</v>
      </c>
      <c r="E17" s="15"/>
      <c r="F17" s="16">
        <v>2.1999999999999997</v>
      </c>
      <c r="G17" s="16">
        <v>0.2</v>
      </c>
      <c r="H17" s="16">
        <v>4.2</v>
      </c>
    </row>
    <row r="18" spans="1:8" s="5" customFormat="1" ht="37.5" customHeight="1" x14ac:dyDescent="0.2">
      <c r="B18" s="6" t="s">
        <v>8</v>
      </c>
      <c r="C18" s="14">
        <v>3</v>
      </c>
      <c r="E18" s="15"/>
      <c r="F18" s="16">
        <v>3.127272727272727</v>
      </c>
      <c r="G18" s="16">
        <v>1.8</v>
      </c>
      <c r="H18" s="16">
        <v>4.2</v>
      </c>
    </row>
    <row r="19" spans="1:8" s="5" customFormat="1" ht="37.5" customHeight="1" x14ac:dyDescent="0.2">
      <c r="B19" s="6" t="s">
        <v>12</v>
      </c>
      <c r="C19" s="14">
        <v>2</v>
      </c>
      <c r="E19" s="15"/>
      <c r="F19" s="16">
        <v>1.7454545454545454</v>
      </c>
      <c r="G19" s="16">
        <v>0.2</v>
      </c>
      <c r="H19" s="16">
        <v>3.2</v>
      </c>
    </row>
    <row r="20" spans="1:8" s="5" customFormat="1" ht="37.5" customHeight="1" x14ac:dyDescent="0.2">
      <c r="B20" s="6" t="s">
        <v>11</v>
      </c>
      <c r="C20" s="14">
        <v>2</v>
      </c>
      <c r="E20" s="15"/>
      <c r="F20" s="16">
        <v>3</v>
      </c>
      <c r="G20" s="16">
        <v>1</v>
      </c>
      <c r="H20" s="16">
        <v>3.8</v>
      </c>
    </row>
    <row r="21" spans="1:8" s="5" customFormat="1" ht="37.5" customHeight="1" x14ac:dyDescent="0.2">
      <c r="B21" s="6" t="s">
        <v>17</v>
      </c>
      <c r="C21" s="14">
        <v>1</v>
      </c>
      <c r="E21" s="15"/>
      <c r="F21" s="16">
        <v>1.9454545454545453</v>
      </c>
      <c r="G21" s="16">
        <v>0.6</v>
      </c>
      <c r="H21" s="16">
        <v>4.2</v>
      </c>
    </row>
    <row r="22" spans="1:8" s="1" customFormat="1" x14ac:dyDescent="0.2">
      <c r="B22" s="7" t="s">
        <v>31</v>
      </c>
      <c r="C22" s="17">
        <f>5*SUM(C15:C21)</f>
        <v>85</v>
      </c>
      <c r="D22" s="7" t="s">
        <v>29</v>
      </c>
      <c r="E22" s="18">
        <f>$C15*E15+$C16*E16+$C17*E17+$C18*E18+$C19*E19+$C20*E20+$C21*E21</f>
        <v>0</v>
      </c>
      <c r="F22" s="10">
        <f>$C15*F15+$C16*F16+$C17*F17+$C18*F18+$C19*F19+$C20*F20+$C21*F21</f>
        <v>47</v>
      </c>
      <c r="G22" s="10">
        <f t="shared" ref="G22:H22" si="1">$C15*G15+$C16*G16+$C17*G17+$C18*G18+$C19*G19+$C20*G20+$C21*G21</f>
        <v>22.799999999999997</v>
      </c>
      <c r="H22" s="10">
        <f t="shared" si="1"/>
        <v>69.8</v>
      </c>
    </row>
    <row r="24" spans="1:8" ht="30" customHeight="1" x14ac:dyDescent="0.25">
      <c r="A24" s="2" t="s">
        <v>4</v>
      </c>
      <c r="C24" s="13" t="s">
        <v>1</v>
      </c>
      <c r="E24" s="20" t="s">
        <v>26</v>
      </c>
      <c r="F24" s="21" t="s">
        <v>2</v>
      </c>
      <c r="G24" s="21" t="s">
        <v>24</v>
      </c>
      <c r="H24" s="22" t="s">
        <v>25</v>
      </c>
    </row>
    <row r="25" spans="1:8" s="5" customFormat="1" ht="37.5" customHeight="1" x14ac:dyDescent="0.2">
      <c r="B25" s="6" t="s">
        <v>18</v>
      </c>
      <c r="C25" s="14">
        <v>3</v>
      </c>
      <c r="E25" s="15"/>
      <c r="F25" s="16">
        <v>3.2727272727272734</v>
      </c>
      <c r="G25" s="16">
        <v>2.4</v>
      </c>
      <c r="H25" s="16">
        <v>3.8</v>
      </c>
    </row>
    <row r="26" spans="1:8" s="5" customFormat="1" ht="37.5" customHeight="1" x14ac:dyDescent="0.2">
      <c r="B26" s="6" t="s">
        <v>19</v>
      </c>
      <c r="C26" s="14">
        <v>3</v>
      </c>
      <c r="E26" s="15"/>
      <c r="F26" s="16">
        <v>3.5454545454545454</v>
      </c>
      <c r="G26" s="16">
        <v>0.8</v>
      </c>
      <c r="H26" s="16">
        <v>4.2</v>
      </c>
    </row>
    <row r="27" spans="1:8" s="5" customFormat="1" ht="37.5" customHeight="1" x14ac:dyDescent="0.2">
      <c r="B27" s="6" t="s">
        <v>21</v>
      </c>
      <c r="C27" s="14">
        <v>2</v>
      </c>
      <c r="E27" s="15"/>
      <c r="F27" s="16">
        <v>3.9411764705882355</v>
      </c>
      <c r="G27" s="16">
        <v>1</v>
      </c>
      <c r="H27" s="16">
        <v>5</v>
      </c>
    </row>
    <row r="28" spans="1:8" s="5" customFormat="1" ht="37.5" customHeight="1" x14ac:dyDescent="0.2">
      <c r="B28" s="6" t="s">
        <v>34</v>
      </c>
      <c r="C28" s="14">
        <v>1</v>
      </c>
      <c r="E28" s="15"/>
      <c r="F28" s="16">
        <v>2.7058823529411766</v>
      </c>
      <c r="G28" s="16">
        <v>0</v>
      </c>
      <c r="H28" s="16">
        <v>5</v>
      </c>
    </row>
    <row r="29" spans="1:8" s="1" customFormat="1" x14ac:dyDescent="0.2">
      <c r="B29" s="7" t="s">
        <v>31</v>
      </c>
      <c r="C29" s="17">
        <f>5*SUM(C25:C28)</f>
        <v>45</v>
      </c>
      <c r="D29" s="7" t="s">
        <v>29</v>
      </c>
      <c r="E29" s="18">
        <f>$C25*E25+$C26*E26 +$C27*E27+$C28*E28</f>
        <v>0</v>
      </c>
      <c r="F29" s="10">
        <f t="shared" ref="F29:H29" si="2">$C25*F25+$C26*F26 +$C27*F27+$C28*F28</f>
        <v>31.042780748663105</v>
      </c>
      <c r="G29" s="10">
        <f t="shared" si="2"/>
        <v>11.6</v>
      </c>
      <c r="H29" s="10">
        <f t="shared" si="2"/>
        <v>39</v>
      </c>
    </row>
    <row r="31" spans="1:8" ht="30" customHeight="1" x14ac:dyDescent="0.25">
      <c r="A31" s="2" t="s">
        <v>5</v>
      </c>
      <c r="C31" s="13" t="s">
        <v>1</v>
      </c>
      <c r="E31" s="20" t="s">
        <v>26</v>
      </c>
      <c r="F31" s="21" t="s">
        <v>2</v>
      </c>
      <c r="G31" s="21" t="s">
        <v>24</v>
      </c>
      <c r="H31" s="22" t="s">
        <v>25</v>
      </c>
    </row>
    <row r="32" spans="1:8" s="5" customFormat="1" ht="37.5" customHeight="1" x14ac:dyDescent="0.2">
      <c r="B32" s="6" t="s">
        <v>23</v>
      </c>
      <c r="C32" s="14">
        <v>3</v>
      </c>
      <c r="E32" s="15"/>
      <c r="F32" s="16">
        <v>2.0363636363636402</v>
      </c>
      <c r="G32" s="16">
        <v>1</v>
      </c>
      <c r="H32" s="16">
        <v>3.2</v>
      </c>
    </row>
    <row r="33" spans="2:8" s="5" customFormat="1" ht="37.5" customHeight="1" x14ac:dyDescent="0.2">
      <c r="B33" s="6" t="s">
        <v>20</v>
      </c>
      <c r="C33" s="14">
        <v>3</v>
      </c>
      <c r="E33" s="15"/>
      <c r="F33" s="16">
        <v>2.6909090909090909</v>
      </c>
      <c r="G33" s="16">
        <v>0.4</v>
      </c>
      <c r="H33" s="16">
        <v>4.2</v>
      </c>
    </row>
    <row r="34" spans="2:8" s="5" customFormat="1" ht="37.5" customHeight="1" x14ac:dyDescent="0.2">
      <c r="B34" s="6" t="s">
        <v>35</v>
      </c>
      <c r="C34" s="14">
        <v>2</v>
      </c>
      <c r="E34" s="15"/>
      <c r="F34" s="16">
        <v>1.4318181818181819</v>
      </c>
      <c r="G34" s="16">
        <v>0.5</v>
      </c>
      <c r="H34" s="16">
        <v>3</v>
      </c>
    </row>
    <row r="35" spans="2:8" s="1" customFormat="1" x14ac:dyDescent="0.2">
      <c r="B35" s="7" t="s">
        <v>31</v>
      </c>
      <c r="C35" s="17">
        <f>5*SUM(C32:C34)</f>
        <v>40</v>
      </c>
      <c r="D35" s="7" t="s">
        <v>29</v>
      </c>
      <c r="E35" s="18">
        <f>$C32*E32+$C33*E33+$C34*E34</f>
        <v>0</v>
      </c>
      <c r="F35" s="10">
        <f>$C32*F32+$C33*F33+$C34*F34</f>
        <v>17.045454545454557</v>
      </c>
      <c r="G35" s="10">
        <f t="shared" ref="G35:H35" si="3">$C32*G32+$C33*G33+$C34*G34</f>
        <v>5.2</v>
      </c>
      <c r="H35" s="10">
        <f t="shared" si="3"/>
        <v>28.200000000000003</v>
      </c>
    </row>
    <row r="37" spans="2:8" s="26" customFormat="1" ht="15.75" x14ac:dyDescent="0.25">
      <c r="B37" s="23" t="s">
        <v>31</v>
      </c>
      <c r="C37" s="24">
        <f>C12+C22+C29+C35</f>
        <v>240</v>
      </c>
      <c r="D37" s="23" t="s">
        <v>30</v>
      </c>
      <c r="E37" s="25">
        <f>E12+E22+E29+E35</f>
        <v>0</v>
      </c>
      <c r="F37" s="30">
        <f>F12+F22+F29+F35</f>
        <v>129.3245989304813</v>
      </c>
      <c r="G37" s="30">
        <f>G12+G22+G29+G35</f>
        <v>60.999999999999993</v>
      </c>
      <c r="H37" s="30">
        <f>H12+H22+H29+H35</f>
        <v>190</v>
      </c>
    </row>
  </sheetData>
  <mergeCells count="1">
    <mergeCell ref="E3:H3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7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EMMO System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Bengtson</dc:creator>
  <cp:lastModifiedBy>Mikael Bengtson</cp:lastModifiedBy>
  <cp:lastPrinted>2016-04-11T13:46:33Z</cp:lastPrinted>
  <dcterms:created xsi:type="dcterms:W3CDTF">2013-02-19T07:45:20Z</dcterms:created>
  <dcterms:modified xsi:type="dcterms:W3CDTF">2016-04-11T13:56:56Z</dcterms:modified>
</cp:coreProperties>
</file>